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<sst xmlns="http://schemas.openxmlformats.org/spreadsheetml/2006/main" count="30" uniqueCount="16">
  <si>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Materialwirtschaft</t>
  </si>
  <si>
    <t>Lagerkosten</t>
  </si>
  <si>
    <t>Wert</t>
  </si>
  <si>
    <t>Lagerbestand</t>
  </si>
  <si>
    <t>Gesamtkosten</t>
  </si>
  <si>
    <t>Jahresbedarf:</t>
  </si>
  <si>
    <t>Einstandspreis:</t>
  </si>
  <si>
    <t>Bestellkosten:</t>
  </si>
  <si>
    <t>Lagerkosten:</t>
  </si>
  <si>
    <t>Bestell-
häufigkeit</t>
  </si>
  <si>
    <t>Bestell-
menge</t>
  </si>
  <si>
    <t>Bestell-
kosten</t>
  </si>
  <si>
    <t>Berechnung der optimalen Bestellmenge</t>
  </si>
  <si>
    <t>Minimum:</t>
  </si>
  <si>
    <r>
      <t>Minimum</t>
    </r>
    <r>
      <rPr>
        <sz val="10"/>
        <rFont val="Arial"/>
        <family val="2"/>
      </rPr>
      <t>:</t>
    </r>
  </si>
  <si>
    <t>www.guido-richter.de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</si>
</sst>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#,##0\ &quot;Stück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center"/>
    </xf>
    <xf numFmtId="44" fontId="0" fillId="0" borderId="0" xfId="18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44" fontId="0" fillId="0" borderId="8" xfId="0" applyNumberFormat="1" applyBorder="1" applyAlignment="1">
      <alignment/>
    </xf>
    <xf numFmtId="44" fontId="3" fillId="0" borderId="8" xfId="0" applyNumberFormat="1" applyFont="1" applyBorder="1" applyAlignment="1">
      <alignment/>
    </xf>
    <xf numFmtId="4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5" xfId="0" applyBorder="1" applyAlignment="1">
      <alignment/>
    </xf>
    <xf numFmtId="44" fontId="0" fillId="0" borderId="5" xfId="0" applyNumberFormat="1" applyBorder="1" applyAlignment="1">
      <alignment/>
    </xf>
    <xf numFmtId="44" fontId="0" fillId="0" borderId="7" xfId="0" applyNumberFormat="1" applyBorder="1" applyAlignment="1">
      <alignment/>
    </xf>
    <xf numFmtId="180" fontId="0" fillId="0" borderId="0" xfId="0" applyNumberForma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9.7109375" style="0" customWidth="1"/>
    <col min="3" max="4" width="12.7109375" style="0" customWidth="1"/>
    <col min="5" max="5" width="10.7109375" style="0" customWidth="1"/>
    <col min="6" max="7" width="12.7109375" style="0" customWidth="1"/>
  </cols>
  <sheetData>
    <row r="1" ht="12.75">
      <c r="A1" s="1" t="s">
        <v>0</v>
      </c>
    </row>
    <row r="2" ht="12.75">
      <c r="A2" t="s">
        <v>12</v>
      </c>
    </row>
    <row r="5" ht="12.75">
      <c r="B5" s="7"/>
    </row>
    <row r="6" spans="1:3" ht="12.75">
      <c r="A6" s="2" t="s">
        <v>5</v>
      </c>
      <c r="C6" s="31">
        <v>1250</v>
      </c>
    </row>
    <row r="7" spans="1:3" ht="12.75">
      <c r="A7" s="2" t="s">
        <v>6</v>
      </c>
      <c r="C7" s="9">
        <v>6.99</v>
      </c>
    </row>
    <row r="8" spans="1:3" ht="12.75">
      <c r="A8" s="2" t="s">
        <v>7</v>
      </c>
      <c r="C8" s="9">
        <v>3.25</v>
      </c>
    </row>
    <row r="9" spans="1:3" ht="12.75">
      <c r="A9" s="2" t="s">
        <v>8</v>
      </c>
      <c r="C9" s="10">
        <v>0.0725</v>
      </c>
    </row>
    <row r="12" ht="13.5" thickBot="1"/>
    <row r="13" spans="1:7" ht="25.5">
      <c r="A13" s="11" t="s">
        <v>9</v>
      </c>
      <c r="B13" s="12" t="s">
        <v>10</v>
      </c>
      <c r="C13" s="13" t="s">
        <v>2</v>
      </c>
      <c r="D13" s="23" t="s">
        <v>3</v>
      </c>
      <c r="E13" s="27" t="s">
        <v>11</v>
      </c>
      <c r="F13" s="13" t="s">
        <v>1</v>
      </c>
      <c r="G13" s="14" t="s">
        <v>4</v>
      </c>
    </row>
    <row r="14" spans="1:7" ht="12.75">
      <c r="A14" s="15"/>
      <c r="B14" s="4"/>
      <c r="C14" s="3"/>
      <c r="D14" s="24"/>
      <c r="E14" s="28"/>
      <c r="F14" s="3"/>
      <c r="G14" s="16"/>
    </row>
    <row r="15" spans="1:7" ht="12.75">
      <c r="A15" s="15"/>
      <c r="B15" s="5"/>
      <c r="C15" s="6"/>
      <c r="D15" s="25"/>
      <c r="E15" s="29"/>
      <c r="F15" s="6"/>
      <c r="G15" s="17"/>
    </row>
    <row r="16" spans="1:7" ht="12.75">
      <c r="A16" s="15"/>
      <c r="B16" s="5"/>
      <c r="C16" s="6"/>
      <c r="D16" s="25"/>
      <c r="E16" s="29"/>
      <c r="F16" s="6"/>
      <c r="G16" s="17"/>
    </row>
    <row r="17" spans="1:7" ht="12.75">
      <c r="A17" s="15"/>
      <c r="B17" s="5"/>
      <c r="C17" s="6"/>
      <c r="D17" s="25"/>
      <c r="E17" s="29"/>
      <c r="F17" s="6"/>
      <c r="G17" s="17"/>
    </row>
    <row r="18" spans="1:7" ht="12.75">
      <c r="A18" s="15"/>
      <c r="B18" s="5"/>
      <c r="C18" s="6"/>
      <c r="D18" s="25"/>
      <c r="E18" s="29"/>
      <c r="F18" s="6"/>
      <c r="G18" s="17"/>
    </row>
    <row r="19" spans="1:7" ht="12.75">
      <c r="A19" s="15"/>
      <c r="B19" s="5"/>
      <c r="C19" s="6"/>
      <c r="D19" s="25"/>
      <c r="E19" s="29"/>
      <c r="F19" s="6"/>
      <c r="G19" s="17"/>
    </row>
    <row r="20" spans="1:7" ht="12.75">
      <c r="A20" s="15"/>
      <c r="B20" s="5"/>
      <c r="C20" s="6"/>
      <c r="D20" s="25"/>
      <c r="E20" s="29"/>
      <c r="F20" s="6"/>
      <c r="G20" s="17"/>
    </row>
    <row r="21" spans="1:7" ht="12.75">
      <c r="A21" s="15"/>
      <c r="B21" s="5"/>
      <c r="C21" s="6"/>
      <c r="D21" s="25"/>
      <c r="E21" s="29"/>
      <c r="F21" s="6"/>
      <c r="G21" s="17"/>
    </row>
    <row r="22" spans="1:7" ht="12.75">
      <c r="A22" s="15"/>
      <c r="B22" s="5"/>
      <c r="C22" s="6"/>
      <c r="D22" s="25"/>
      <c r="E22" s="29"/>
      <c r="F22" s="6"/>
      <c r="G22" s="17"/>
    </row>
    <row r="23" spans="1:7" ht="12.75">
      <c r="A23" s="15"/>
      <c r="B23" s="5"/>
      <c r="C23" s="6"/>
      <c r="D23" s="25"/>
      <c r="E23" s="29"/>
      <c r="F23" s="6"/>
      <c r="G23" s="17"/>
    </row>
    <row r="24" spans="1:7" ht="12.75">
      <c r="A24" s="15"/>
      <c r="B24" s="5"/>
      <c r="C24" s="6"/>
      <c r="D24" s="25"/>
      <c r="E24" s="29"/>
      <c r="F24" s="6"/>
      <c r="G24" s="17"/>
    </row>
    <row r="25" spans="1:7" ht="12.75">
      <c r="A25" s="15"/>
      <c r="B25" s="5"/>
      <c r="C25" s="6"/>
      <c r="D25" s="25"/>
      <c r="E25" s="29"/>
      <c r="F25" s="6"/>
      <c r="G25" s="17"/>
    </row>
    <row r="26" spans="1:7" ht="12.75">
      <c r="A26" s="15"/>
      <c r="B26" s="5"/>
      <c r="C26" s="6"/>
      <c r="D26" s="25"/>
      <c r="E26" s="29"/>
      <c r="F26" s="6"/>
      <c r="G26" s="17"/>
    </row>
    <row r="27" spans="1:7" ht="12.75">
      <c r="A27" s="15"/>
      <c r="B27" s="5"/>
      <c r="C27" s="6"/>
      <c r="D27" s="25"/>
      <c r="E27" s="29"/>
      <c r="F27" s="6"/>
      <c r="G27" s="17"/>
    </row>
    <row r="28" spans="1:7" ht="12.75">
      <c r="A28" s="15"/>
      <c r="B28" s="5"/>
      <c r="C28" s="6"/>
      <c r="D28" s="25"/>
      <c r="E28" s="29"/>
      <c r="F28" s="6"/>
      <c r="G28" s="17"/>
    </row>
    <row r="29" spans="1:7" ht="12.75">
      <c r="A29" s="15"/>
      <c r="B29" s="5"/>
      <c r="C29" s="6"/>
      <c r="D29" s="25"/>
      <c r="E29" s="29"/>
      <c r="F29" s="6"/>
      <c r="G29" s="17"/>
    </row>
    <row r="30" spans="1:7" ht="12.75">
      <c r="A30" s="15"/>
      <c r="B30" s="5"/>
      <c r="C30" s="6"/>
      <c r="D30" s="25"/>
      <c r="E30" s="29"/>
      <c r="F30" s="6"/>
      <c r="G30" s="17"/>
    </row>
    <row r="31" spans="1:7" ht="12.75">
      <c r="A31" s="15"/>
      <c r="B31" s="5"/>
      <c r="C31" s="6"/>
      <c r="D31" s="25"/>
      <c r="E31" s="29"/>
      <c r="F31" s="6"/>
      <c r="G31" s="17"/>
    </row>
    <row r="32" spans="1:7" ht="12.75">
      <c r="A32" s="15"/>
      <c r="B32" s="5"/>
      <c r="C32" s="6"/>
      <c r="D32" s="25"/>
      <c r="E32" s="29"/>
      <c r="F32" s="6"/>
      <c r="G32" s="17"/>
    </row>
    <row r="33" spans="1:7" ht="12.75">
      <c r="A33" s="15"/>
      <c r="B33" s="5"/>
      <c r="C33" s="6"/>
      <c r="D33" s="25"/>
      <c r="E33" s="29"/>
      <c r="F33" s="6"/>
      <c r="G33" s="17"/>
    </row>
    <row r="34" spans="1:7" ht="12.75">
      <c r="A34" s="15"/>
      <c r="B34" s="5"/>
      <c r="C34" s="6"/>
      <c r="D34" s="25"/>
      <c r="E34" s="29"/>
      <c r="F34" s="6"/>
      <c r="G34" s="17"/>
    </row>
    <row r="35" spans="1:7" ht="12.75">
      <c r="A35" s="15"/>
      <c r="B35" s="5"/>
      <c r="C35" s="6"/>
      <c r="D35" s="25"/>
      <c r="E35" s="29"/>
      <c r="F35" s="6"/>
      <c r="G35" s="17"/>
    </row>
    <row r="36" spans="1:7" ht="12.75">
      <c r="A36" s="15"/>
      <c r="B36" s="5"/>
      <c r="C36" s="6"/>
      <c r="D36" s="25"/>
      <c r="E36" s="29"/>
      <c r="F36" s="6"/>
      <c r="G36" s="17"/>
    </row>
    <row r="37" spans="1:7" ht="12.75">
      <c r="A37" s="15"/>
      <c r="B37" s="5"/>
      <c r="C37" s="6"/>
      <c r="D37" s="25"/>
      <c r="E37" s="29"/>
      <c r="F37" s="6"/>
      <c r="G37" s="17"/>
    </row>
    <row r="38" spans="1:7" ht="12.75">
      <c r="A38" s="15"/>
      <c r="B38" s="5"/>
      <c r="C38" s="6"/>
      <c r="D38" s="25"/>
      <c r="E38" s="29"/>
      <c r="F38" s="6"/>
      <c r="G38" s="17"/>
    </row>
    <row r="39" spans="1:7" ht="12.75">
      <c r="A39" s="15"/>
      <c r="B39" s="5"/>
      <c r="C39" s="6"/>
      <c r="D39" s="25"/>
      <c r="E39" s="29"/>
      <c r="F39" s="6"/>
      <c r="G39" s="17"/>
    </row>
    <row r="40" spans="1:7" ht="12.75">
      <c r="A40" s="15"/>
      <c r="B40" s="5"/>
      <c r="C40" s="6"/>
      <c r="D40" s="25"/>
      <c r="E40" s="29"/>
      <c r="F40" s="6"/>
      <c r="G40" s="17"/>
    </row>
    <row r="41" spans="1:7" ht="12.75">
      <c r="A41" s="15"/>
      <c r="B41" s="5"/>
      <c r="C41" s="6"/>
      <c r="D41" s="25"/>
      <c r="E41" s="29"/>
      <c r="F41" s="6"/>
      <c r="G41" s="17"/>
    </row>
    <row r="42" spans="1:7" ht="12.75">
      <c r="A42" s="15"/>
      <c r="B42" s="5"/>
      <c r="C42" s="6"/>
      <c r="D42" s="25"/>
      <c r="E42" s="29"/>
      <c r="F42" s="6"/>
      <c r="G42" s="17"/>
    </row>
    <row r="43" spans="1:7" ht="12.75">
      <c r="A43" s="15"/>
      <c r="B43" s="5"/>
      <c r="C43" s="6"/>
      <c r="D43" s="25"/>
      <c r="E43" s="29"/>
      <c r="F43" s="6"/>
      <c r="G43" s="17"/>
    </row>
    <row r="44" spans="1:7" ht="12.75">
      <c r="A44" s="15"/>
      <c r="B44" s="5"/>
      <c r="C44" s="6"/>
      <c r="D44" s="25"/>
      <c r="E44" s="29"/>
      <c r="F44" s="6"/>
      <c r="G44" s="17"/>
    </row>
    <row r="45" spans="1:7" ht="12.75">
      <c r="A45" s="15"/>
      <c r="B45" s="5"/>
      <c r="C45" s="6"/>
      <c r="D45" s="25"/>
      <c r="E45" s="29"/>
      <c r="F45" s="6"/>
      <c r="G45" s="17"/>
    </row>
    <row r="46" spans="1:7" ht="12.75">
      <c r="A46" s="15"/>
      <c r="B46" s="5"/>
      <c r="C46" s="6"/>
      <c r="D46" s="25"/>
      <c r="E46" s="29"/>
      <c r="F46" s="6"/>
      <c r="G46" s="17"/>
    </row>
    <row r="47" spans="1:7" ht="12.75">
      <c r="A47" s="15"/>
      <c r="B47" s="5"/>
      <c r="C47" s="6"/>
      <c r="D47" s="25"/>
      <c r="E47" s="29"/>
      <c r="F47" s="6"/>
      <c r="G47" s="17"/>
    </row>
    <row r="48" spans="1:7" ht="12.75">
      <c r="A48" s="15"/>
      <c r="B48" s="5"/>
      <c r="C48" s="6"/>
      <c r="D48" s="25"/>
      <c r="E48" s="29"/>
      <c r="F48" s="6"/>
      <c r="G48" s="17"/>
    </row>
    <row r="49" spans="1:7" ht="12.75">
      <c r="A49" s="15"/>
      <c r="B49" s="5"/>
      <c r="C49" s="6"/>
      <c r="D49" s="25"/>
      <c r="E49" s="29"/>
      <c r="F49" s="6"/>
      <c r="G49" s="17"/>
    </row>
    <row r="50" spans="1:7" ht="12.75">
      <c r="A50" s="15"/>
      <c r="B50" s="5"/>
      <c r="C50" s="6"/>
      <c r="D50" s="25"/>
      <c r="E50" s="29"/>
      <c r="F50" s="6"/>
      <c r="G50" s="17"/>
    </row>
    <row r="51" spans="1:7" ht="12.75">
      <c r="A51" s="15"/>
      <c r="B51" s="5"/>
      <c r="C51" s="6"/>
      <c r="D51" s="25"/>
      <c r="E51" s="29"/>
      <c r="F51" s="6"/>
      <c r="G51" s="17"/>
    </row>
    <row r="52" spans="1:7" ht="12.75">
      <c r="A52" s="15"/>
      <c r="B52" s="5"/>
      <c r="C52" s="6"/>
      <c r="D52" s="25"/>
      <c r="E52" s="29"/>
      <c r="F52" s="6"/>
      <c r="G52" s="17"/>
    </row>
    <row r="53" spans="1:7" ht="12.75">
      <c r="A53" s="15"/>
      <c r="B53" s="5"/>
      <c r="C53" s="6"/>
      <c r="D53" s="25"/>
      <c r="E53" s="29"/>
      <c r="F53" s="6"/>
      <c r="G53" s="17"/>
    </row>
    <row r="54" spans="1:7" ht="15.75" thickBot="1">
      <c r="A54" s="18"/>
      <c r="B54" s="19"/>
      <c r="C54" s="20"/>
      <c r="D54" s="26"/>
      <c r="E54" s="30"/>
      <c r="F54" s="21" t="s">
        <v>14</v>
      </c>
      <c r="G54" s="22"/>
    </row>
    <row r="59" ht="12.75">
      <c r="A59" t="s">
        <v>15</v>
      </c>
    </row>
  </sheetData>
  <printOptions gridLines="1" heading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11.421875" defaultRowHeight="12.75"/>
  <cols>
    <col min="1" max="2" width="9.7109375" style="0" customWidth="1"/>
    <col min="3" max="4" width="12.7109375" style="0" customWidth="1"/>
    <col min="5" max="5" width="10.7109375" style="0" customWidth="1"/>
    <col min="6" max="7" width="12.7109375" style="0" customWidth="1"/>
  </cols>
  <sheetData>
    <row r="1" ht="12.75">
      <c r="A1" s="1" t="s">
        <v>0</v>
      </c>
    </row>
    <row r="2" ht="12.75">
      <c r="A2" t="s">
        <v>12</v>
      </c>
    </row>
    <row r="5" ht="12.75">
      <c r="B5" s="7"/>
    </row>
    <row r="6" spans="1:3" ht="12.75">
      <c r="A6" s="2" t="s">
        <v>5</v>
      </c>
      <c r="C6" s="31">
        <v>1250</v>
      </c>
    </row>
    <row r="7" spans="1:3" ht="12.75">
      <c r="A7" s="2" t="s">
        <v>6</v>
      </c>
      <c r="C7" s="9">
        <v>6.99</v>
      </c>
    </row>
    <row r="8" spans="1:3" ht="12.75">
      <c r="A8" s="2" t="s">
        <v>7</v>
      </c>
      <c r="C8" s="9">
        <v>3.25</v>
      </c>
    </row>
    <row r="9" spans="1:3" ht="12.75">
      <c r="A9" s="2" t="s">
        <v>8</v>
      </c>
      <c r="C9" s="10">
        <v>0.0725</v>
      </c>
    </row>
    <row r="12" ht="13.5" thickBot="1"/>
    <row r="13" spans="1:7" ht="25.5">
      <c r="A13" s="11" t="s">
        <v>9</v>
      </c>
      <c r="B13" s="12" t="s">
        <v>10</v>
      </c>
      <c r="C13" s="13" t="s">
        <v>2</v>
      </c>
      <c r="D13" s="23" t="s">
        <v>3</v>
      </c>
      <c r="E13" s="27" t="s">
        <v>11</v>
      </c>
      <c r="F13" s="13" t="s">
        <v>1</v>
      </c>
      <c r="G13" s="14" t="s">
        <v>4</v>
      </c>
    </row>
    <row r="14" spans="1:7" ht="12.75">
      <c r="A14" s="15"/>
      <c r="B14" s="4"/>
      <c r="C14" s="3"/>
      <c r="D14" s="24"/>
      <c r="E14" s="28"/>
      <c r="F14" s="3"/>
      <c r="G14" s="16"/>
    </row>
    <row r="15" spans="1:7" ht="12.75">
      <c r="A15" s="15">
        <v>1</v>
      </c>
      <c r="B15" s="8">
        <f>$C$6/A15</f>
        <v>1250</v>
      </c>
      <c r="C15" s="6">
        <f>B15*$C$7</f>
        <v>8737.5</v>
      </c>
      <c r="D15" s="25">
        <f>C15/2</f>
        <v>4368.75</v>
      </c>
      <c r="E15" s="29">
        <f>A15*$C$8</f>
        <v>3.25</v>
      </c>
      <c r="F15" s="6">
        <f>D15*$C$9</f>
        <v>316.734375</v>
      </c>
      <c r="G15" s="17">
        <f>E15+F15</f>
        <v>319.984375</v>
      </c>
    </row>
    <row r="16" spans="1:7" ht="12.75">
      <c r="A16" s="15">
        <f>A15+1</f>
        <v>2</v>
      </c>
      <c r="B16" s="8">
        <f>$C$6/A16</f>
        <v>625</v>
      </c>
      <c r="C16" s="6">
        <f>B16*$C$7</f>
        <v>4368.75</v>
      </c>
      <c r="D16" s="25">
        <f>C16/2</f>
        <v>2184.375</v>
      </c>
      <c r="E16" s="29">
        <f>A16*$C$8</f>
        <v>6.5</v>
      </c>
      <c r="F16" s="6">
        <f aca="true" t="shared" si="0" ref="F16:F52">D16*$C$9</f>
        <v>158.3671875</v>
      </c>
      <c r="G16" s="17">
        <f>E16+F16</f>
        <v>164.8671875</v>
      </c>
    </row>
    <row r="17" spans="1:7" ht="12.75">
      <c r="A17" s="15">
        <f aca="true" t="shared" si="1" ref="A17:A52">A16+1</f>
        <v>3</v>
      </c>
      <c r="B17" s="8">
        <f aca="true" t="shared" si="2" ref="B17:B52">$C$6/A17</f>
        <v>416.6666666666667</v>
      </c>
      <c r="C17" s="6">
        <f aca="true" t="shared" si="3" ref="C17:C52">B17*$C$7</f>
        <v>2912.5</v>
      </c>
      <c r="D17" s="25">
        <f aca="true" t="shared" si="4" ref="D17:D52">C17/2</f>
        <v>1456.25</v>
      </c>
      <c r="E17" s="29">
        <f aca="true" t="shared" si="5" ref="E17:E52">A17*$C$8</f>
        <v>9.75</v>
      </c>
      <c r="F17" s="6">
        <f t="shared" si="0"/>
        <v>105.57812499999999</v>
      </c>
      <c r="G17" s="17">
        <f aca="true" t="shared" si="6" ref="G17:G52">E17+F17</f>
        <v>115.32812499999999</v>
      </c>
    </row>
    <row r="18" spans="1:7" ht="12.75">
      <c r="A18" s="15">
        <f t="shared" si="1"/>
        <v>4</v>
      </c>
      <c r="B18" s="8">
        <f t="shared" si="2"/>
        <v>312.5</v>
      </c>
      <c r="C18" s="6">
        <f t="shared" si="3"/>
        <v>2184.375</v>
      </c>
      <c r="D18" s="25">
        <f t="shared" si="4"/>
        <v>1092.1875</v>
      </c>
      <c r="E18" s="29">
        <f t="shared" si="5"/>
        <v>13</v>
      </c>
      <c r="F18" s="6">
        <f t="shared" si="0"/>
        <v>79.18359375</v>
      </c>
      <c r="G18" s="17">
        <f t="shared" si="6"/>
        <v>92.18359375</v>
      </c>
    </row>
    <row r="19" spans="1:7" ht="12.75">
      <c r="A19" s="15">
        <f t="shared" si="1"/>
        <v>5</v>
      </c>
      <c r="B19" s="8">
        <f t="shared" si="2"/>
        <v>250</v>
      </c>
      <c r="C19" s="6">
        <f t="shared" si="3"/>
        <v>1747.5</v>
      </c>
      <c r="D19" s="25">
        <f t="shared" si="4"/>
        <v>873.75</v>
      </c>
      <c r="E19" s="29">
        <f t="shared" si="5"/>
        <v>16.25</v>
      </c>
      <c r="F19" s="6">
        <f t="shared" si="0"/>
        <v>63.346875</v>
      </c>
      <c r="G19" s="17">
        <f t="shared" si="6"/>
        <v>79.596875</v>
      </c>
    </row>
    <row r="20" spans="1:7" ht="12.75">
      <c r="A20" s="15">
        <f t="shared" si="1"/>
        <v>6</v>
      </c>
      <c r="B20" s="8">
        <f t="shared" si="2"/>
        <v>208.33333333333334</v>
      </c>
      <c r="C20" s="6">
        <f t="shared" si="3"/>
        <v>1456.25</v>
      </c>
      <c r="D20" s="25">
        <f t="shared" si="4"/>
        <v>728.125</v>
      </c>
      <c r="E20" s="29">
        <f t="shared" si="5"/>
        <v>19.5</v>
      </c>
      <c r="F20" s="6">
        <f t="shared" si="0"/>
        <v>52.78906249999999</v>
      </c>
      <c r="G20" s="17">
        <f t="shared" si="6"/>
        <v>72.2890625</v>
      </c>
    </row>
    <row r="21" spans="1:7" ht="12.75">
      <c r="A21" s="15">
        <f t="shared" si="1"/>
        <v>7</v>
      </c>
      <c r="B21" s="8">
        <f t="shared" si="2"/>
        <v>178.57142857142858</v>
      </c>
      <c r="C21" s="6">
        <f t="shared" si="3"/>
        <v>1248.2142857142858</v>
      </c>
      <c r="D21" s="25">
        <f t="shared" si="4"/>
        <v>624.1071428571429</v>
      </c>
      <c r="E21" s="29">
        <f t="shared" si="5"/>
        <v>22.75</v>
      </c>
      <c r="F21" s="6">
        <f t="shared" si="0"/>
        <v>45.247767857142854</v>
      </c>
      <c r="G21" s="17">
        <f t="shared" si="6"/>
        <v>67.99776785714286</v>
      </c>
    </row>
    <row r="22" spans="1:7" ht="12.75">
      <c r="A22" s="15">
        <f t="shared" si="1"/>
        <v>8</v>
      </c>
      <c r="B22" s="8">
        <f t="shared" si="2"/>
        <v>156.25</v>
      </c>
      <c r="C22" s="6">
        <f t="shared" si="3"/>
        <v>1092.1875</v>
      </c>
      <c r="D22" s="25">
        <f t="shared" si="4"/>
        <v>546.09375</v>
      </c>
      <c r="E22" s="29">
        <f t="shared" si="5"/>
        <v>26</v>
      </c>
      <c r="F22" s="6">
        <f t="shared" si="0"/>
        <v>39.591796875</v>
      </c>
      <c r="G22" s="17">
        <f t="shared" si="6"/>
        <v>65.591796875</v>
      </c>
    </row>
    <row r="23" spans="1:7" ht="12.75">
      <c r="A23" s="15">
        <f t="shared" si="1"/>
        <v>9</v>
      </c>
      <c r="B23" s="8">
        <f t="shared" si="2"/>
        <v>138.88888888888889</v>
      </c>
      <c r="C23" s="6">
        <f t="shared" si="3"/>
        <v>970.8333333333334</v>
      </c>
      <c r="D23" s="25">
        <f t="shared" si="4"/>
        <v>485.4166666666667</v>
      </c>
      <c r="E23" s="29">
        <f t="shared" si="5"/>
        <v>29.25</v>
      </c>
      <c r="F23" s="6">
        <f t="shared" si="0"/>
        <v>35.192708333333336</v>
      </c>
      <c r="G23" s="17">
        <f t="shared" si="6"/>
        <v>64.44270833333334</v>
      </c>
    </row>
    <row r="24" spans="1:7" ht="12.75">
      <c r="A24" s="15">
        <f t="shared" si="1"/>
        <v>10</v>
      </c>
      <c r="B24" s="8">
        <f t="shared" si="2"/>
        <v>125</v>
      </c>
      <c r="C24" s="6">
        <f t="shared" si="3"/>
        <v>873.75</v>
      </c>
      <c r="D24" s="25">
        <f t="shared" si="4"/>
        <v>436.875</v>
      </c>
      <c r="E24" s="29">
        <f t="shared" si="5"/>
        <v>32.5</v>
      </c>
      <c r="F24" s="6">
        <f t="shared" si="0"/>
        <v>31.6734375</v>
      </c>
      <c r="G24" s="17">
        <f t="shared" si="6"/>
        <v>64.1734375</v>
      </c>
    </row>
    <row r="25" spans="1:7" ht="12.75">
      <c r="A25" s="15">
        <f t="shared" si="1"/>
        <v>11</v>
      </c>
      <c r="B25" s="8">
        <f t="shared" si="2"/>
        <v>113.63636363636364</v>
      </c>
      <c r="C25" s="6">
        <f t="shared" si="3"/>
        <v>794.3181818181819</v>
      </c>
      <c r="D25" s="25">
        <f t="shared" si="4"/>
        <v>397.15909090909093</v>
      </c>
      <c r="E25" s="29">
        <f t="shared" si="5"/>
        <v>35.75</v>
      </c>
      <c r="F25" s="6">
        <f t="shared" si="0"/>
        <v>28.79403409090909</v>
      </c>
      <c r="G25" s="17">
        <f t="shared" si="6"/>
        <v>64.5440340909091</v>
      </c>
    </row>
    <row r="26" spans="1:7" ht="12.75">
      <c r="A26" s="15">
        <f t="shared" si="1"/>
        <v>12</v>
      </c>
      <c r="B26" s="8">
        <f t="shared" si="2"/>
        <v>104.16666666666667</v>
      </c>
      <c r="C26" s="6">
        <f t="shared" si="3"/>
        <v>728.125</v>
      </c>
      <c r="D26" s="25">
        <f t="shared" si="4"/>
        <v>364.0625</v>
      </c>
      <c r="E26" s="29">
        <f t="shared" si="5"/>
        <v>39</v>
      </c>
      <c r="F26" s="6">
        <f t="shared" si="0"/>
        <v>26.394531249999996</v>
      </c>
      <c r="G26" s="17">
        <f t="shared" si="6"/>
        <v>65.39453125</v>
      </c>
    </row>
    <row r="27" spans="1:7" ht="12.75">
      <c r="A27" s="15">
        <f t="shared" si="1"/>
        <v>13</v>
      </c>
      <c r="B27" s="8">
        <f t="shared" si="2"/>
        <v>96.15384615384616</v>
      </c>
      <c r="C27" s="6">
        <f t="shared" si="3"/>
        <v>672.1153846153846</v>
      </c>
      <c r="D27" s="25">
        <f t="shared" si="4"/>
        <v>336.0576923076923</v>
      </c>
      <c r="E27" s="29">
        <f t="shared" si="5"/>
        <v>42.25</v>
      </c>
      <c r="F27" s="6">
        <f t="shared" si="0"/>
        <v>24.36418269230769</v>
      </c>
      <c r="G27" s="17">
        <f t="shared" si="6"/>
        <v>66.6141826923077</v>
      </c>
    </row>
    <row r="28" spans="1:7" ht="12.75">
      <c r="A28" s="15">
        <f t="shared" si="1"/>
        <v>14</v>
      </c>
      <c r="B28" s="8">
        <f t="shared" si="2"/>
        <v>89.28571428571429</v>
      </c>
      <c r="C28" s="6">
        <f t="shared" si="3"/>
        <v>624.1071428571429</v>
      </c>
      <c r="D28" s="25">
        <f t="shared" si="4"/>
        <v>312.05357142857144</v>
      </c>
      <c r="E28" s="29">
        <f t="shared" si="5"/>
        <v>45.5</v>
      </c>
      <c r="F28" s="6">
        <f t="shared" si="0"/>
        <v>22.623883928571427</v>
      </c>
      <c r="G28" s="17">
        <f t="shared" si="6"/>
        <v>68.12388392857143</v>
      </c>
    </row>
    <row r="29" spans="1:7" ht="12.75">
      <c r="A29" s="15">
        <f t="shared" si="1"/>
        <v>15</v>
      </c>
      <c r="B29" s="8">
        <f t="shared" si="2"/>
        <v>83.33333333333333</v>
      </c>
      <c r="C29" s="6">
        <f t="shared" si="3"/>
        <v>582.5</v>
      </c>
      <c r="D29" s="25">
        <f t="shared" si="4"/>
        <v>291.25</v>
      </c>
      <c r="E29" s="29">
        <f t="shared" si="5"/>
        <v>48.75</v>
      </c>
      <c r="F29" s="6">
        <f t="shared" si="0"/>
        <v>21.115624999999998</v>
      </c>
      <c r="G29" s="17">
        <f t="shared" si="6"/>
        <v>69.865625</v>
      </c>
    </row>
    <row r="30" spans="1:7" ht="12.75">
      <c r="A30" s="15">
        <f t="shared" si="1"/>
        <v>16</v>
      </c>
      <c r="B30" s="8">
        <f t="shared" si="2"/>
        <v>78.125</v>
      </c>
      <c r="C30" s="6">
        <f t="shared" si="3"/>
        <v>546.09375</v>
      </c>
      <c r="D30" s="25">
        <f t="shared" si="4"/>
        <v>273.046875</v>
      </c>
      <c r="E30" s="29">
        <f t="shared" si="5"/>
        <v>52</v>
      </c>
      <c r="F30" s="6">
        <f t="shared" si="0"/>
        <v>19.7958984375</v>
      </c>
      <c r="G30" s="17">
        <f t="shared" si="6"/>
        <v>71.7958984375</v>
      </c>
    </row>
    <row r="31" spans="1:7" ht="12.75">
      <c r="A31" s="15">
        <f t="shared" si="1"/>
        <v>17</v>
      </c>
      <c r="B31" s="8">
        <f t="shared" si="2"/>
        <v>73.52941176470588</v>
      </c>
      <c r="C31" s="6">
        <f t="shared" si="3"/>
        <v>513.9705882352941</v>
      </c>
      <c r="D31" s="25">
        <f t="shared" si="4"/>
        <v>256.9852941176471</v>
      </c>
      <c r="E31" s="29">
        <f t="shared" si="5"/>
        <v>55.25</v>
      </c>
      <c r="F31" s="6">
        <f t="shared" si="0"/>
        <v>18.631433823529413</v>
      </c>
      <c r="G31" s="17">
        <f t="shared" si="6"/>
        <v>73.88143382352942</v>
      </c>
    </row>
    <row r="32" spans="1:7" ht="12.75">
      <c r="A32" s="15">
        <f t="shared" si="1"/>
        <v>18</v>
      </c>
      <c r="B32" s="8">
        <f t="shared" si="2"/>
        <v>69.44444444444444</v>
      </c>
      <c r="C32" s="6">
        <f t="shared" si="3"/>
        <v>485.4166666666667</v>
      </c>
      <c r="D32" s="25">
        <f t="shared" si="4"/>
        <v>242.70833333333334</v>
      </c>
      <c r="E32" s="29">
        <f t="shared" si="5"/>
        <v>58.5</v>
      </c>
      <c r="F32" s="6">
        <f t="shared" si="0"/>
        <v>17.596354166666668</v>
      </c>
      <c r="G32" s="17">
        <f t="shared" si="6"/>
        <v>76.09635416666667</v>
      </c>
    </row>
    <row r="33" spans="1:7" ht="12.75">
      <c r="A33" s="15">
        <f t="shared" si="1"/>
        <v>19</v>
      </c>
      <c r="B33" s="8">
        <f t="shared" si="2"/>
        <v>65.78947368421052</v>
      </c>
      <c r="C33" s="6">
        <f t="shared" si="3"/>
        <v>459.86842105263156</v>
      </c>
      <c r="D33" s="25">
        <f t="shared" si="4"/>
        <v>229.93421052631578</v>
      </c>
      <c r="E33" s="29">
        <f t="shared" si="5"/>
        <v>61.75</v>
      </c>
      <c r="F33" s="6">
        <f t="shared" si="0"/>
        <v>16.670230263157894</v>
      </c>
      <c r="G33" s="17">
        <f t="shared" si="6"/>
        <v>78.42023026315789</v>
      </c>
    </row>
    <row r="34" spans="1:7" ht="12.75">
      <c r="A34" s="15">
        <f t="shared" si="1"/>
        <v>20</v>
      </c>
      <c r="B34" s="8">
        <f t="shared" si="2"/>
        <v>62.5</v>
      </c>
      <c r="C34" s="6">
        <f t="shared" si="3"/>
        <v>436.875</v>
      </c>
      <c r="D34" s="25">
        <f t="shared" si="4"/>
        <v>218.4375</v>
      </c>
      <c r="E34" s="29">
        <f t="shared" si="5"/>
        <v>65</v>
      </c>
      <c r="F34" s="6">
        <f t="shared" si="0"/>
        <v>15.83671875</v>
      </c>
      <c r="G34" s="17">
        <f t="shared" si="6"/>
        <v>80.83671875</v>
      </c>
    </row>
    <row r="35" spans="1:7" ht="12.75">
      <c r="A35" s="15">
        <f t="shared" si="1"/>
        <v>21</v>
      </c>
      <c r="B35" s="8">
        <f t="shared" si="2"/>
        <v>59.523809523809526</v>
      </c>
      <c r="C35" s="6">
        <f t="shared" si="3"/>
        <v>416.0714285714286</v>
      </c>
      <c r="D35" s="25">
        <f t="shared" si="4"/>
        <v>208.0357142857143</v>
      </c>
      <c r="E35" s="29">
        <f t="shared" si="5"/>
        <v>68.25</v>
      </c>
      <c r="F35" s="6">
        <f t="shared" si="0"/>
        <v>15.082589285714286</v>
      </c>
      <c r="G35" s="17">
        <f t="shared" si="6"/>
        <v>83.33258928571429</v>
      </c>
    </row>
    <row r="36" spans="1:7" ht="12.75">
      <c r="A36" s="15">
        <f t="shared" si="1"/>
        <v>22</v>
      </c>
      <c r="B36" s="8">
        <f t="shared" si="2"/>
        <v>56.81818181818182</v>
      </c>
      <c r="C36" s="6">
        <f t="shared" si="3"/>
        <v>397.15909090909093</v>
      </c>
      <c r="D36" s="25">
        <f t="shared" si="4"/>
        <v>198.57954545454547</v>
      </c>
      <c r="E36" s="29">
        <f t="shared" si="5"/>
        <v>71.5</v>
      </c>
      <c r="F36" s="6">
        <f t="shared" si="0"/>
        <v>14.397017045454545</v>
      </c>
      <c r="G36" s="17">
        <f t="shared" si="6"/>
        <v>85.89701704545455</v>
      </c>
    </row>
    <row r="37" spans="1:7" ht="12.75">
      <c r="A37" s="15">
        <f t="shared" si="1"/>
        <v>23</v>
      </c>
      <c r="B37" s="8">
        <f t="shared" si="2"/>
        <v>54.34782608695652</v>
      </c>
      <c r="C37" s="6">
        <f t="shared" si="3"/>
        <v>379.8913043478261</v>
      </c>
      <c r="D37" s="25">
        <f t="shared" si="4"/>
        <v>189.94565217391306</v>
      </c>
      <c r="E37" s="29">
        <f t="shared" si="5"/>
        <v>74.75</v>
      </c>
      <c r="F37" s="6">
        <f t="shared" si="0"/>
        <v>13.771059782608695</v>
      </c>
      <c r="G37" s="17">
        <f t="shared" si="6"/>
        <v>88.52105978260869</v>
      </c>
    </row>
    <row r="38" spans="1:7" ht="12.75">
      <c r="A38" s="15">
        <f t="shared" si="1"/>
        <v>24</v>
      </c>
      <c r="B38" s="8">
        <f t="shared" si="2"/>
        <v>52.083333333333336</v>
      </c>
      <c r="C38" s="6">
        <f t="shared" si="3"/>
        <v>364.0625</v>
      </c>
      <c r="D38" s="25">
        <f t="shared" si="4"/>
        <v>182.03125</v>
      </c>
      <c r="E38" s="29">
        <f t="shared" si="5"/>
        <v>78</v>
      </c>
      <c r="F38" s="6">
        <f t="shared" si="0"/>
        <v>13.197265624999998</v>
      </c>
      <c r="G38" s="17">
        <f t="shared" si="6"/>
        <v>91.197265625</v>
      </c>
    </row>
    <row r="39" spans="1:7" ht="12.75">
      <c r="A39" s="15">
        <f t="shared" si="1"/>
        <v>25</v>
      </c>
      <c r="B39" s="8">
        <f t="shared" si="2"/>
        <v>50</v>
      </c>
      <c r="C39" s="6">
        <f t="shared" si="3"/>
        <v>349.5</v>
      </c>
      <c r="D39" s="25">
        <f t="shared" si="4"/>
        <v>174.75</v>
      </c>
      <c r="E39" s="29">
        <f t="shared" si="5"/>
        <v>81.25</v>
      </c>
      <c r="F39" s="6">
        <f t="shared" si="0"/>
        <v>12.669374999999999</v>
      </c>
      <c r="G39" s="17">
        <f t="shared" si="6"/>
        <v>93.919375</v>
      </c>
    </row>
    <row r="40" spans="1:7" ht="12.75">
      <c r="A40" s="15">
        <f t="shared" si="1"/>
        <v>26</v>
      </c>
      <c r="B40" s="8">
        <f t="shared" si="2"/>
        <v>48.07692307692308</v>
      </c>
      <c r="C40" s="6">
        <f t="shared" si="3"/>
        <v>336.0576923076923</v>
      </c>
      <c r="D40" s="25">
        <f t="shared" si="4"/>
        <v>168.02884615384616</v>
      </c>
      <c r="E40" s="29">
        <f t="shared" si="5"/>
        <v>84.5</v>
      </c>
      <c r="F40" s="6">
        <f t="shared" si="0"/>
        <v>12.182091346153845</v>
      </c>
      <c r="G40" s="17">
        <f t="shared" si="6"/>
        <v>96.68209134615384</v>
      </c>
    </row>
    <row r="41" spans="1:7" ht="12.75">
      <c r="A41" s="15">
        <f t="shared" si="1"/>
        <v>27</v>
      </c>
      <c r="B41" s="8">
        <f t="shared" si="2"/>
        <v>46.2962962962963</v>
      </c>
      <c r="C41" s="6">
        <f t="shared" si="3"/>
        <v>323.61111111111114</v>
      </c>
      <c r="D41" s="25">
        <f t="shared" si="4"/>
        <v>161.80555555555557</v>
      </c>
      <c r="E41" s="29">
        <f t="shared" si="5"/>
        <v>87.75</v>
      </c>
      <c r="F41" s="6">
        <f t="shared" si="0"/>
        <v>11.730902777777779</v>
      </c>
      <c r="G41" s="17">
        <f t="shared" si="6"/>
        <v>99.48090277777777</v>
      </c>
    </row>
    <row r="42" spans="1:7" ht="12.75">
      <c r="A42" s="15">
        <f t="shared" si="1"/>
        <v>28</v>
      </c>
      <c r="B42" s="8">
        <f t="shared" si="2"/>
        <v>44.642857142857146</v>
      </c>
      <c r="C42" s="6">
        <f t="shared" si="3"/>
        <v>312.05357142857144</v>
      </c>
      <c r="D42" s="25">
        <f t="shared" si="4"/>
        <v>156.02678571428572</v>
      </c>
      <c r="E42" s="29">
        <f t="shared" si="5"/>
        <v>91</v>
      </c>
      <c r="F42" s="6">
        <f t="shared" si="0"/>
        <v>11.311941964285714</v>
      </c>
      <c r="G42" s="17">
        <f t="shared" si="6"/>
        <v>102.31194196428571</v>
      </c>
    </row>
    <row r="43" spans="1:7" ht="12.75">
      <c r="A43" s="15">
        <f t="shared" si="1"/>
        <v>29</v>
      </c>
      <c r="B43" s="8">
        <f t="shared" si="2"/>
        <v>43.10344827586207</v>
      </c>
      <c r="C43" s="6">
        <f t="shared" si="3"/>
        <v>301.2931034482759</v>
      </c>
      <c r="D43" s="25">
        <f t="shared" si="4"/>
        <v>150.64655172413794</v>
      </c>
      <c r="E43" s="29">
        <f t="shared" si="5"/>
        <v>94.25</v>
      </c>
      <c r="F43" s="6">
        <f t="shared" si="0"/>
        <v>10.921875</v>
      </c>
      <c r="G43" s="17">
        <f t="shared" si="6"/>
        <v>105.171875</v>
      </c>
    </row>
    <row r="44" spans="1:7" ht="12.75">
      <c r="A44" s="15">
        <f t="shared" si="1"/>
        <v>30</v>
      </c>
      <c r="B44" s="8">
        <f t="shared" si="2"/>
        <v>41.666666666666664</v>
      </c>
      <c r="C44" s="6">
        <f t="shared" si="3"/>
        <v>291.25</v>
      </c>
      <c r="D44" s="25">
        <f t="shared" si="4"/>
        <v>145.625</v>
      </c>
      <c r="E44" s="29">
        <f t="shared" si="5"/>
        <v>97.5</v>
      </c>
      <c r="F44" s="6">
        <f t="shared" si="0"/>
        <v>10.557812499999999</v>
      </c>
      <c r="G44" s="17">
        <f t="shared" si="6"/>
        <v>108.0578125</v>
      </c>
    </row>
    <row r="45" spans="1:7" ht="12.75">
      <c r="A45" s="15">
        <f t="shared" si="1"/>
        <v>31</v>
      </c>
      <c r="B45" s="8">
        <f t="shared" si="2"/>
        <v>40.32258064516129</v>
      </c>
      <c r="C45" s="6">
        <f t="shared" si="3"/>
        <v>281.85483870967744</v>
      </c>
      <c r="D45" s="25">
        <f t="shared" si="4"/>
        <v>140.92741935483872</v>
      </c>
      <c r="E45" s="29">
        <f t="shared" si="5"/>
        <v>100.75</v>
      </c>
      <c r="F45" s="6">
        <f t="shared" si="0"/>
        <v>10.217237903225806</v>
      </c>
      <c r="G45" s="17">
        <f t="shared" si="6"/>
        <v>110.96723790322581</v>
      </c>
    </row>
    <row r="46" spans="1:7" ht="12.75">
      <c r="A46" s="15">
        <f t="shared" si="1"/>
        <v>32</v>
      </c>
      <c r="B46" s="8">
        <f t="shared" si="2"/>
        <v>39.0625</v>
      </c>
      <c r="C46" s="6">
        <f t="shared" si="3"/>
        <v>273.046875</v>
      </c>
      <c r="D46" s="25">
        <f t="shared" si="4"/>
        <v>136.5234375</v>
      </c>
      <c r="E46" s="29">
        <f t="shared" si="5"/>
        <v>104</v>
      </c>
      <c r="F46" s="6">
        <f t="shared" si="0"/>
        <v>9.89794921875</v>
      </c>
      <c r="G46" s="17">
        <f t="shared" si="6"/>
        <v>113.89794921875</v>
      </c>
    </row>
    <row r="47" spans="1:7" ht="12.75">
      <c r="A47" s="15">
        <f t="shared" si="1"/>
        <v>33</v>
      </c>
      <c r="B47" s="8">
        <f t="shared" si="2"/>
        <v>37.878787878787875</v>
      </c>
      <c r="C47" s="6">
        <f t="shared" si="3"/>
        <v>264.77272727272725</v>
      </c>
      <c r="D47" s="25">
        <f t="shared" si="4"/>
        <v>132.38636363636363</v>
      </c>
      <c r="E47" s="29">
        <f t="shared" si="5"/>
        <v>107.25</v>
      </c>
      <c r="F47" s="6">
        <f t="shared" si="0"/>
        <v>9.598011363636362</v>
      </c>
      <c r="G47" s="17">
        <f t="shared" si="6"/>
        <v>116.84801136363636</v>
      </c>
    </row>
    <row r="48" spans="1:7" ht="12.75">
      <c r="A48" s="15">
        <f t="shared" si="1"/>
        <v>34</v>
      </c>
      <c r="B48" s="8">
        <f t="shared" si="2"/>
        <v>36.76470588235294</v>
      </c>
      <c r="C48" s="6">
        <f t="shared" si="3"/>
        <v>256.9852941176471</v>
      </c>
      <c r="D48" s="25">
        <f t="shared" si="4"/>
        <v>128.49264705882354</v>
      </c>
      <c r="E48" s="29">
        <f t="shared" si="5"/>
        <v>110.5</v>
      </c>
      <c r="F48" s="6">
        <f t="shared" si="0"/>
        <v>9.315716911764707</v>
      </c>
      <c r="G48" s="17">
        <f t="shared" si="6"/>
        <v>119.81571691176471</v>
      </c>
    </row>
    <row r="49" spans="1:7" ht="12.75">
      <c r="A49" s="15">
        <f t="shared" si="1"/>
        <v>35</v>
      </c>
      <c r="B49" s="8">
        <f t="shared" si="2"/>
        <v>35.714285714285715</v>
      </c>
      <c r="C49" s="6">
        <f t="shared" si="3"/>
        <v>249.64285714285717</v>
      </c>
      <c r="D49" s="25">
        <f t="shared" si="4"/>
        <v>124.82142857142858</v>
      </c>
      <c r="E49" s="29">
        <f t="shared" si="5"/>
        <v>113.75</v>
      </c>
      <c r="F49" s="6">
        <f t="shared" si="0"/>
        <v>9.049553571428572</v>
      </c>
      <c r="G49" s="17">
        <f t="shared" si="6"/>
        <v>122.79955357142858</v>
      </c>
    </row>
    <row r="50" spans="1:7" ht="12.75">
      <c r="A50" s="15">
        <f t="shared" si="1"/>
        <v>36</v>
      </c>
      <c r="B50" s="8">
        <f t="shared" si="2"/>
        <v>34.72222222222222</v>
      </c>
      <c r="C50" s="6">
        <f t="shared" si="3"/>
        <v>242.70833333333334</v>
      </c>
      <c r="D50" s="25">
        <f t="shared" si="4"/>
        <v>121.35416666666667</v>
      </c>
      <c r="E50" s="29">
        <f t="shared" si="5"/>
        <v>117</v>
      </c>
      <c r="F50" s="6">
        <f t="shared" si="0"/>
        <v>8.798177083333334</v>
      </c>
      <c r="G50" s="17">
        <f t="shared" si="6"/>
        <v>125.79817708333333</v>
      </c>
    </row>
    <row r="51" spans="1:7" ht="12.75">
      <c r="A51" s="15">
        <f t="shared" si="1"/>
        <v>37</v>
      </c>
      <c r="B51" s="8">
        <f t="shared" si="2"/>
        <v>33.78378378378378</v>
      </c>
      <c r="C51" s="6">
        <f t="shared" si="3"/>
        <v>236.14864864864865</v>
      </c>
      <c r="D51" s="25">
        <f t="shared" si="4"/>
        <v>118.07432432432432</v>
      </c>
      <c r="E51" s="29">
        <f t="shared" si="5"/>
        <v>120.25</v>
      </c>
      <c r="F51" s="6">
        <f t="shared" si="0"/>
        <v>8.560388513513512</v>
      </c>
      <c r="G51" s="17">
        <f t="shared" si="6"/>
        <v>128.81038851351352</v>
      </c>
    </row>
    <row r="52" spans="1:7" ht="12.75">
      <c r="A52" s="15">
        <f t="shared" si="1"/>
        <v>38</v>
      </c>
      <c r="B52" s="8">
        <f t="shared" si="2"/>
        <v>32.89473684210526</v>
      </c>
      <c r="C52" s="6">
        <f t="shared" si="3"/>
        <v>229.93421052631578</v>
      </c>
      <c r="D52" s="25">
        <f t="shared" si="4"/>
        <v>114.96710526315789</v>
      </c>
      <c r="E52" s="29">
        <f t="shared" si="5"/>
        <v>123.5</v>
      </c>
      <c r="F52" s="6">
        <f t="shared" si="0"/>
        <v>8.335115131578947</v>
      </c>
      <c r="G52" s="17">
        <f t="shared" si="6"/>
        <v>131.83511513157896</v>
      </c>
    </row>
    <row r="53" spans="1:7" ht="12.75">
      <c r="A53" s="15"/>
      <c r="B53" s="5"/>
      <c r="C53" s="6"/>
      <c r="D53" s="25"/>
      <c r="E53" s="29"/>
      <c r="F53" s="6"/>
      <c r="G53" s="17"/>
    </row>
    <row r="54" spans="1:7" ht="15.75" thickBot="1">
      <c r="A54" s="18"/>
      <c r="B54" s="19"/>
      <c r="C54" s="20"/>
      <c r="D54" s="26"/>
      <c r="E54" s="30"/>
      <c r="F54" s="21" t="s">
        <v>13</v>
      </c>
      <c r="G54" s="22">
        <f>MIN(G15:G52)</f>
        <v>64.1734375</v>
      </c>
    </row>
    <row r="60" ht="12.75">
      <c r="A60" t="s">
        <v>15</v>
      </c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Gisela Vogel - Institut für berufliche Bildung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Dozent</dc:creator>
  <cp:keywords/>
  <dc:description/>
  <cp:lastModifiedBy>Guido</cp:lastModifiedBy>
  <cp:lastPrinted>2011-04-12T10:20:11Z</cp:lastPrinted>
  <dcterms:created xsi:type="dcterms:W3CDTF">2006-10-05T08:57:56Z</dcterms:created>
  <dcterms:modified xsi:type="dcterms:W3CDTF">2011-04-12T10:21:19Z</dcterms:modified>
  <cp:category/>
  <cp:version/>
  <cp:contentType/>
  <cp:contentStatus/>
</cp:coreProperties>
</file>